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4realhost\ihra160916\"/>
    </mc:Choice>
  </mc:AlternateContent>
  <bookViews>
    <workbookView xWindow="480" yWindow="60" windowWidth="20730" windowHeight="11760"/>
  </bookViews>
  <sheets>
    <sheet name="Summary" sheetId="4" r:id="rId1"/>
    <sheet name="PBDRC 1" sheetId="1" r:id="rId2"/>
  </sheets>
  <calcPr calcId="152511"/>
</workbook>
</file>

<file path=xl/calcChain.xml><?xml version="1.0" encoding="utf-8"?>
<calcChain xmlns="http://schemas.openxmlformats.org/spreadsheetml/2006/main">
  <c r="B77" i="4" l="1"/>
  <c r="B78" i="4"/>
  <c r="A78" i="4"/>
  <c r="A77" i="4"/>
  <c r="A69" i="4"/>
  <c r="B69" i="4"/>
  <c r="A70" i="4"/>
  <c r="B70" i="4"/>
  <c r="A71" i="4"/>
  <c r="B71" i="4"/>
  <c r="A72" i="4"/>
  <c r="B72" i="4"/>
  <c r="B68" i="4"/>
  <c r="A68" i="4"/>
  <c r="A59" i="4"/>
  <c r="B59" i="4"/>
  <c r="A60" i="4"/>
  <c r="B60" i="4"/>
  <c r="A61" i="4"/>
  <c r="B61" i="4"/>
  <c r="A62" i="4"/>
  <c r="B62" i="4"/>
  <c r="A63" i="4"/>
  <c r="B63" i="4"/>
  <c r="B58" i="4"/>
  <c r="A58" i="4"/>
  <c r="D51" i="4"/>
  <c r="C51" i="4" s="1"/>
  <c r="A51" i="4"/>
  <c r="B51" i="4"/>
  <c r="A52" i="4"/>
  <c r="B52" i="4"/>
  <c r="A53" i="4"/>
  <c r="B53" i="4"/>
  <c r="B50" i="4"/>
  <c r="A50" i="4"/>
  <c r="D31" i="4"/>
  <c r="C31" i="4" s="1"/>
  <c r="D35" i="4"/>
  <c r="C35" i="4" s="1"/>
  <c r="D39" i="4"/>
  <c r="C39" i="4" s="1"/>
  <c r="D43" i="4"/>
  <c r="C43" i="4" s="1"/>
  <c r="A31" i="4"/>
  <c r="B31" i="4"/>
  <c r="A32" i="4"/>
  <c r="B32" i="4"/>
  <c r="A33" i="4"/>
  <c r="B33" i="4"/>
  <c r="A34" i="4"/>
  <c r="B34" i="4"/>
  <c r="A35" i="4"/>
  <c r="B35" i="4"/>
  <c r="A36" i="4"/>
  <c r="B36" i="4"/>
  <c r="A37" i="4"/>
  <c r="B37" i="4"/>
  <c r="A38" i="4"/>
  <c r="B38" i="4"/>
  <c r="A39" i="4"/>
  <c r="B39" i="4"/>
  <c r="A40" i="4"/>
  <c r="B40" i="4"/>
  <c r="A41" i="4"/>
  <c r="B41" i="4"/>
  <c r="A42" i="4"/>
  <c r="B42" i="4"/>
  <c r="A43" i="4"/>
  <c r="B43" i="4"/>
  <c r="A44" i="4"/>
  <c r="B44" i="4"/>
  <c r="A45" i="4"/>
  <c r="B45" i="4"/>
  <c r="B30" i="4"/>
  <c r="A30" i="4"/>
  <c r="D16" i="4"/>
  <c r="C16" i="4" s="1"/>
  <c r="D15" i="4"/>
  <c r="C15" i="4" s="1"/>
  <c r="A16" i="4"/>
  <c r="B16" i="4"/>
  <c r="A17" i="4"/>
  <c r="B17" i="4"/>
  <c r="A18" i="4"/>
  <c r="B18" i="4"/>
  <c r="A19" i="4"/>
  <c r="B19" i="4"/>
  <c r="B15" i="4"/>
  <c r="A15" i="4"/>
  <c r="N51" i="1"/>
  <c r="N52" i="1"/>
  <c r="D40" i="4" s="1"/>
  <c r="C40" i="4" s="1"/>
  <c r="N42" i="1"/>
  <c r="D30" i="4" s="1"/>
  <c r="C30" i="4" s="1"/>
  <c r="N43" i="1"/>
  <c r="N47" i="1"/>
  <c r="N53" i="1"/>
  <c r="D41" i="4" s="1"/>
  <c r="C41" i="4" s="1"/>
  <c r="N48" i="1"/>
  <c r="D36" i="4" s="1"/>
  <c r="C36" i="4" s="1"/>
  <c r="N50" i="1"/>
  <c r="D38" i="4" s="1"/>
  <c r="C38" i="4" s="1"/>
  <c r="N44" i="1"/>
  <c r="D32" i="4" s="1"/>
  <c r="C32" i="4" s="1"/>
  <c r="N49" i="1"/>
  <c r="D37" i="4" s="1"/>
  <c r="C37" i="4" s="1"/>
  <c r="N54" i="1"/>
  <c r="D42" i="4" s="1"/>
  <c r="C42" i="4" s="1"/>
  <c r="N55" i="1"/>
  <c r="N56" i="1"/>
  <c r="D44" i="4" s="1"/>
  <c r="C44" i="4" s="1"/>
  <c r="N45" i="1"/>
  <c r="D33" i="4" s="1"/>
  <c r="C33" i="4" s="1"/>
  <c r="N57" i="1"/>
  <c r="D45" i="4" s="1"/>
  <c r="C45" i="4" s="1"/>
  <c r="N46" i="1"/>
  <c r="D34" i="4" s="1"/>
  <c r="C34" i="4" s="1"/>
  <c r="N86" i="1"/>
  <c r="D78" i="4" s="1"/>
  <c r="C78" i="4" s="1"/>
  <c r="N85" i="1"/>
  <c r="D77" i="4" s="1"/>
  <c r="C77" i="4" s="1"/>
  <c r="N78" i="1"/>
  <c r="D18" i="4" s="1"/>
  <c r="C18" i="4" s="1"/>
  <c r="N79" i="1"/>
  <c r="D19" i="4" s="1"/>
  <c r="C19" i="4" s="1"/>
  <c r="N75" i="1"/>
  <c r="N76" i="1"/>
  <c r="N77" i="1"/>
  <c r="D17" i="4" s="1"/>
  <c r="C17" i="4" s="1"/>
  <c r="N33" i="1"/>
  <c r="N32" i="1"/>
  <c r="D50" i="4" s="1"/>
  <c r="C50" i="4" s="1"/>
  <c r="J29" i="1" l="1"/>
  <c r="J38" i="1" s="1"/>
  <c r="J60" i="1" s="1"/>
  <c r="J72" i="1" s="1"/>
  <c r="J82" i="1" s="1"/>
  <c r="N65" i="1"/>
  <c r="D60" i="4" s="1"/>
  <c r="C60" i="4" s="1"/>
  <c r="N66" i="1"/>
  <c r="D61" i="4" s="1"/>
  <c r="C61" i="4" s="1"/>
  <c r="N67" i="1"/>
  <c r="D62" i="4" s="1"/>
  <c r="C62" i="4" s="1"/>
  <c r="N68" i="1"/>
  <c r="D63" i="4" s="1"/>
  <c r="C63" i="4" s="1"/>
  <c r="N63" i="1"/>
  <c r="D58" i="4" s="1"/>
  <c r="C58" i="4" s="1"/>
  <c r="N64" i="1"/>
  <c r="D59" i="4" s="1"/>
  <c r="C59" i="4" s="1"/>
  <c r="N34" i="1"/>
  <c r="D52" i="4" s="1"/>
  <c r="C52" i="4" s="1"/>
  <c r="N35" i="1"/>
  <c r="D53" i="4" s="1"/>
  <c r="C53" i="4" s="1"/>
  <c r="N26" i="1"/>
  <c r="D72" i="4" s="1"/>
  <c r="C72" i="4" s="1"/>
  <c r="N22" i="1"/>
  <c r="D68" i="4" s="1"/>
  <c r="C68" i="4" s="1"/>
  <c r="N24" i="1"/>
  <c r="D70" i="4" s="1"/>
  <c r="C70" i="4" s="1"/>
  <c r="N25" i="1"/>
  <c r="D71" i="4" s="1"/>
  <c r="C71" i="4" s="1"/>
  <c r="N23" i="1"/>
  <c r="D69" i="4" s="1"/>
  <c r="C69" i="4" s="1"/>
</calcChain>
</file>

<file path=xl/sharedStrings.xml><?xml version="1.0" encoding="utf-8"?>
<sst xmlns="http://schemas.openxmlformats.org/spreadsheetml/2006/main" count="132" uniqueCount="106">
  <si>
    <t>Elimination Points</t>
  </si>
  <si>
    <t>Qualification Points</t>
  </si>
  <si>
    <t>Winner</t>
  </si>
  <si>
    <t>100 Pt</t>
  </si>
  <si>
    <t>No.1</t>
  </si>
  <si>
    <t>10 Pt</t>
  </si>
  <si>
    <t xml:space="preserve">No.6 </t>
  </si>
  <si>
    <t>5 Pt</t>
  </si>
  <si>
    <t>Runner Up</t>
  </si>
  <si>
    <t>80 Pt</t>
  </si>
  <si>
    <t>No.2</t>
  </si>
  <si>
    <t>9 Pt</t>
  </si>
  <si>
    <t>No.7</t>
  </si>
  <si>
    <t>4 Pt</t>
  </si>
  <si>
    <t>Semi Final</t>
  </si>
  <si>
    <t>60 Pt</t>
  </si>
  <si>
    <t>No.3</t>
  </si>
  <si>
    <t>8 Pt</t>
  </si>
  <si>
    <t>No.8</t>
  </si>
  <si>
    <t>3 Pt</t>
  </si>
  <si>
    <t xml:space="preserve">Quarter Final </t>
  </si>
  <si>
    <t>40 Pt</t>
  </si>
  <si>
    <t>No.4</t>
  </si>
  <si>
    <t>7 Pt</t>
  </si>
  <si>
    <t>Eight Final</t>
  </si>
  <si>
    <t>20 Pt</t>
  </si>
  <si>
    <t>No.5</t>
  </si>
  <si>
    <t>6 Pt</t>
  </si>
  <si>
    <t>All others Receive 1 pt</t>
  </si>
  <si>
    <t>All other Rounds receive 10 Pts</t>
  </si>
  <si>
    <t>Entry Points 10</t>
  </si>
  <si>
    <t>Entry</t>
  </si>
  <si>
    <t>Qual</t>
  </si>
  <si>
    <t>Elim</t>
  </si>
  <si>
    <t>Total</t>
  </si>
  <si>
    <t>Alex Paterson</t>
  </si>
  <si>
    <t>Graham Sorenson</t>
  </si>
  <si>
    <t>SUPERSTREET</t>
  </si>
  <si>
    <t>Dave Christian</t>
  </si>
  <si>
    <t>Rex Ford</t>
  </si>
  <si>
    <t>Morgan Bothwell</t>
  </si>
  <si>
    <t>Katy Tolhurst</t>
  </si>
  <si>
    <t>Wayne Lawton</t>
  </si>
  <si>
    <t>Geoff Dell</t>
  </si>
  <si>
    <t>COMP BIKE</t>
  </si>
  <si>
    <t>SUPER SEDAN</t>
  </si>
  <si>
    <t>Russel Lorimer</t>
  </si>
  <si>
    <t>Darren Roach</t>
  </si>
  <si>
    <t>Derek Tyson</t>
  </si>
  <si>
    <t>MODIFIED</t>
  </si>
  <si>
    <t>Stu Minchington</t>
  </si>
  <si>
    <t>Murray Dawson</t>
  </si>
  <si>
    <t>Roger Binnema</t>
  </si>
  <si>
    <t>IHRA National Series 2017/2018</t>
  </si>
  <si>
    <t xml:space="preserve">Round </t>
  </si>
  <si>
    <t>One</t>
  </si>
  <si>
    <t>Two</t>
  </si>
  <si>
    <t>Four</t>
  </si>
  <si>
    <t>Ruapuna</t>
  </si>
  <si>
    <t>Meremere</t>
  </si>
  <si>
    <t>Three</t>
  </si>
  <si>
    <t>Richard Mansell</t>
  </si>
  <si>
    <t>SUPER STREET</t>
  </si>
  <si>
    <t>SUPERCHARGED OUTLAW</t>
  </si>
  <si>
    <t>MODIFIED BIKE</t>
  </si>
  <si>
    <t>Junior Dragster</t>
  </si>
  <si>
    <t>Rory Thompson</t>
  </si>
  <si>
    <t>COMPETITION BIKE</t>
  </si>
  <si>
    <t>SCREAMING EAGLE</t>
  </si>
  <si>
    <t>TOP STREET</t>
  </si>
  <si>
    <t>JUNIOR DRAGSTER</t>
  </si>
  <si>
    <t>Greg Campbell</t>
  </si>
  <si>
    <t>Cameron Dykes</t>
  </si>
  <si>
    <t>Karl Dykes</t>
  </si>
  <si>
    <t>Steve Van Pelt</t>
  </si>
  <si>
    <t>Jason Lewin</t>
  </si>
  <si>
    <t>Warren Wilson</t>
  </si>
  <si>
    <t>Michael Trainor</t>
  </si>
  <si>
    <t>Chris Sherwin</t>
  </si>
  <si>
    <t>CLASS 2</t>
  </si>
  <si>
    <t>COMPETITION ELIMINATOR</t>
  </si>
  <si>
    <t>CLASS 3</t>
  </si>
  <si>
    <t>CLASS 4</t>
  </si>
  <si>
    <t>CLASS 7</t>
  </si>
  <si>
    <t>CLASS 8</t>
  </si>
  <si>
    <t>CLASS 9</t>
  </si>
  <si>
    <t>CLASS 10</t>
  </si>
  <si>
    <t>CLASS 11</t>
  </si>
  <si>
    <t>CLASS 12</t>
  </si>
  <si>
    <t>CLASS 15</t>
  </si>
  <si>
    <t>IHRA Points from Round one 21 October 2018</t>
  </si>
  <si>
    <t>9/10-Mar-19</t>
  </si>
  <si>
    <t>Brett Moore</t>
  </si>
  <si>
    <t>Sean Rossitor</t>
  </si>
  <si>
    <t>Ken King</t>
  </si>
  <si>
    <t>Tony Latta</t>
  </si>
  <si>
    <t>Rob Armstrong</t>
  </si>
  <si>
    <t>Bob Grieg</t>
  </si>
  <si>
    <t>Bob Applegate</t>
  </si>
  <si>
    <t>Any Townsend</t>
  </si>
  <si>
    <t>Dean Blackburn</t>
  </si>
  <si>
    <t>Vince Vandergoes</t>
  </si>
  <si>
    <t>Steve South</t>
  </si>
  <si>
    <t>David McFelin</t>
  </si>
  <si>
    <t>Grant Emmett</t>
  </si>
  <si>
    <t>Cody Mitchelle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</si>
</sst>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Fill="1"/>
    <xf numFmtId="0" fontId="0" fillId="2" borderId="0" xfId="0" applyFill="1"/>
    <xf numFmtId="0" fontId="0" fillId="3" borderId="0" xfId="0" applyFill="1"/>
    <xf numFmtId="14" fontId="0" fillId="0" borderId="0" xfId="0" applyNumberFormat="1" applyAlignment="1"/>
    <xf numFmtId="0" fontId="0" fillId="0" borderId="1" xfId="0" applyBorder="1"/>
    <xf numFmtId="15" fontId="0" fillId="0" borderId="2" xfId="0" applyNumberFormat="1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0" fillId="0" borderId="0" xfId="0" applyFont="1"/>
    <xf numFmtId="0" fontId="1" fillId="0" borderId="0" xfId="0" applyFont="1" applyFill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Fill="1" applyAlignment="1">
      <alignment horizontal="center"/>
    </xf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7"/>
  <sheetViews>
    <sheetView tabSelected="1" workbookViewId="0"/>
  </sheetViews>
  <sheetFormatPr defaultRowHeight="15" x14ac:dyDescent="0.25"/>
  <cols>
    <col min="1" max="1" width="9.140625" style="13"/>
    <col min="2" max="2" width="26.7109375" customWidth="1"/>
    <col min="4" max="4" width="10.85546875" customWidth="1"/>
    <col min="5" max="5" width="10.28515625" customWidth="1"/>
    <col min="6" max="6" width="10.42578125" customWidth="1"/>
    <col min="7" max="7" width="13.7109375" customWidth="1"/>
  </cols>
  <sheetData>
    <row r="1" spans="1:7" x14ac:dyDescent="0.25">
      <c r="A1" s="13" t="s">
        <v>53</v>
      </c>
    </row>
    <row r="2" spans="1:7" ht="15.75" thickBot="1" x14ac:dyDescent="0.3"/>
    <row r="3" spans="1:7" x14ac:dyDescent="0.25">
      <c r="D3" s="19" t="s">
        <v>54</v>
      </c>
      <c r="E3" s="20"/>
      <c r="F3" s="20"/>
      <c r="G3" s="21"/>
    </row>
    <row r="4" spans="1:7" ht="15.75" thickBot="1" x14ac:dyDescent="0.3">
      <c r="D4" s="10" t="s">
        <v>55</v>
      </c>
      <c r="E4" s="11" t="s">
        <v>56</v>
      </c>
      <c r="F4" s="11" t="s">
        <v>60</v>
      </c>
      <c r="G4" s="12" t="s">
        <v>57</v>
      </c>
    </row>
    <row r="5" spans="1:7" ht="15.75" thickBot="1" x14ac:dyDescent="0.3">
      <c r="C5" t="s">
        <v>34</v>
      </c>
      <c r="D5" s="7" t="s">
        <v>58</v>
      </c>
      <c r="E5" s="7" t="s">
        <v>59</v>
      </c>
      <c r="F5" s="7" t="s">
        <v>58</v>
      </c>
      <c r="G5" s="7" t="s">
        <v>59</v>
      </c>
    </row>
    <row r="6" spans="1:7" ht="15.75" thickBot="1" x14ac:dyDescent="0.3">
      <c r="D6" s="8">
        <v>43394</v>
      </c>
      <c r="E6" s="8">
        <v>43477</v>
      </c>
      <c r="F6" s="8">
        <v>43492</v>
      </c>
      <c r="G6" s="9" t="s">
        <v>91</v>
      </c>
    </row>
    <row r="10" spans="1:7" x14ac:dyDescent="0.25">
      <c r="A10" s="13" t="s">
        <v>79</v>
      </c>
      <c r="B10" s="13" t="s">
        <v>80</v>
      </c>
    </row>
    <row r="13" spans="1:7" x14ac:dyDescent="0.25">
      <c r="A13" s="13" t="s">
        <v>81</v>
      </c>
      <c r="B13" s="13" t="s">
        <v>49</v>
      </c>
    </row>
    <row r="15" spans="1:7" x14ac:dyDescent="0.25">
      <c r="A15" s="13">
        <f>+'PBDRC 1'!A75</f>
        <v>198</v>
      </c>
      <c r="B15" s="13" t="str">
        <f>+'PBDRC 1'!B75</f>
        <v>Greg Campbell</v>
      </c>
      <c r="C15">
        <f>+SUM(D15:G15)</f>
        <v>117</v>
      </c>
      <c r="D15">
        <f>+'PBDRC 1'!N75</f>
        <v>117</v>
      </c>
    </row>
    <row r="16" spans="1:7" x14ac:dyDescent="0.25">
      <c r="A16" s="13">
        <f>+'PBDRC 1'!A76</f>
        <v>1394</v>
      </c>
      <c r="B16" s="13" t="str">
        <f>+'PBDRC 1'!B76</f>
        <v>Murray Dawson</v>
      </c>
      <c r="C16">
        <f t="shared" ref="C16:C19" si="0">+SUM(D16:G16)</f>
        <v>99</v>
      </c>
      <c r="D16">
        <f>+'PBDRC 1'!N76</f>
        <v>99</v>
      </c>
    </row>
    <row r="17" spans="1:6" x14ac:dyDescent="0.25">
      <c r="A17" s="13">
        <f>+'PBDRC 1'!A77</f>
        <v>83</v>
      </c>
      <c r="B17" s="13" t="str">
        <f>+'PBDRC 1'!B77</f>
        <v>Stu Minchington</v>
      </c>
      <c r="C17">
        <f t="shared" si="0"/>
        <v>80</v>
      </c>
      <c r="D17">
        <f>+'PBDRC 1'!N77</f>
        <v>80</v>
      </c>
    </row>
    <row r="18" spans="1:6" x14ac:dyDescent="0.25">
      <c r="A18" s="13">
        <f>+'PBDRC 1'!A78</f>
        <v>722</v>
      </c>
      <c r="B18" s="13" t="str">
        <f>+'PBDRC 1'!B78</f>
        <v>Tony Latta</v>
      </c>
      <c r="C18">
        <f t="shared" si="0"/>
        <v>58</v>
      </c>
      <c r="D18">
        <f>+'PBDRC 1'!N78</f>
        <v>58</v>
      </c>
    </row>
    <row r="19" spans="1:6" x14ac:dyDescent="0.25">
      <c r="A19" s="13">
        <f>+'PBDRC 1'!A79</f>
        <v>1074</v>
      </c>
      <c r="B19" s="13" t="str">
        <f>+'PBDRC 1'!B79</f>
        <v>Ken King</v>
      </c>
      <c r="C19">
        <f t="shared" si="0"/>
        <v>56</v>
      </c>
      <c r="D19">
        <f>+'PBDRC 1'!N79</f>
        <v>56</v>
      </c>
    </row>
    <row r="20" spans="1:6" x14ac:dyDescent="0.25">
      <c r="B20" s="13"/>
    </row>
    <row r="21" spans="1:6" x14ac:dyDescent="0.25">
      <c r="A21"/>
    </row>
    <row r="22" spans="1:6" x14ac:dyDescent="0.25">
      <c r="A22" s="13" t="s">
        <v>82</v>
      </c>
      <c r="B22" s="13" t="s">
        <v>63</v>
      </c>
    </row>
    <row r="25" spans="1:6" x14ac:dyDescent="0.25">
      <c r="A25" s="13" t="s">
        <v>83</v>
      </c>
      <c r="B25" s="13" t="s">
        <v>69</v>
      </c>
    </row>
    <row r="28" spans="1:6" s="13" customFormat="1" x14ac:dyDescent="0.25">
      <c r="A28" s="13" t="s">
        <v>84</v>
      </c>
      <c r="B28" s="13" t="s">
        <v>62</v>
      </c>
      <c r="C28"/>
      <c r="D28"/>
      <c r="E28"/>
      <c r="F28"/>
    </row>
    <row r="29" spans="1:6" x14ac:dyDescent="0.25">
      <c r="A29" s="14"/>
      <c r="B29" s="3"/>
    </row>
    <row r="30" spans="1:6" x14ac:dyDescent="0.25">
      <c r="A30" s="16">
        <f>+'PBDRC 1'!A42</f>
        <v>1830</v>
      </c>
      <c r="B30" s="18" t="str">
        <f>+'PBDRC 1'!B42</f>
        <v>Rex Ford</v>
      </c>
      <c r="C30">
        <f>+SUM(D30:G30)</f>
        <v>117</v>
      </c>
      <c r="D30">
        <f>+'PBDRC 1'!N42</f>
        <v>117</v>
      </c>
    </row>
    <row r="31" spans="1:6" x14ac:dyDescent="0.25">
      <c r="A31" s="16">
        <f>+'PBDRC 1'!A43</f>
        <v>888</v>
      </c>
      <c r="B31" s="18" t="str">
        <f>+'PBDRC 1'!B43</f>
        <v>Any Townsend</v>
      </c>
      <c r="C31">
        <f t="shared" ref="C31:C45" si="1">+SUM(D31:G31)</f>
        <v>96</v>
      </c>
      <c r="D31">
        <f>+'PBDRC 1'!N43</f>
        <v>96</v>
      </c>
    </row>
    <row r="32" spans="1:6" x14ac:dyDescent="0.25">
      <c r="A32" s="16">
        <f>+'PBDRC 1'!A44</f>
        <v>234</v>
      </c>
      <c r="B32" s="18" t="str">
        <f>+'PBDRC 1'!B44</f>
        <v>Katy Tolhurst</v>
      </c>
      <c r="C32">
        <f t="shared" si="1"/>
        <v>71</v>
      </c>
      <c r="D32">
        <f>+'PBDRC 1'!N44</f>
        <v>71</v>
      </c>
    </row>
    <row r="33" spans="1:4" x14ac:dyDescent="0.25">
      <c r="A33" s="16">
        <f>+'PBDRC 1'!A45</f>
        <v>393</v>
      </c>
      <c r="B33" s="18" t="str">
        <f>+'PBDRC 1'!B45</f>
        <v>Steve South</v>
      </c>
      <c r="C33">
        <f t="shared" si="1"/>
        <v>71</v>
      </c>
      <c r="D33">
        <f>+'PBDRC 1'!N45</f>
        <v>71</v>
      </c>
    </row>
    <row r="34" spans="1:4" x14ac:dyDescent="0.25">
      <c r="A34" s="16">
        <f>+'PBDRC 1'!A46</f>
        <v>519</v>
      </c>
      <c r="B34" s="18" t="str">
        <f>+'PBDRC 1'!B46</f>
        <v>Bob Applegate</v>
      </c>
      <c r="C34">
        <f t="shared" si="1"/>
        <v>60</v>
      </c>
      <c r="D34">
        <f>+'PBDRC 1'!N46</f>
        <v>60</v>
      </c>
    </row>
    <row r="35" spans="1:4" x14ac:dyDescent="0.25">
      <c r="A35" s="16">
        <f>+'PBDRC 1'!A47</f>
        <v>106</v>
      </c>
      <c r="B35" s="18" t="str">
        <f>+'PBDRC 1'!B47</f>
        <v>Morgan Bothwell</v>
      </c>
      <c r="C35">
        <f t="shared" si="1"/>
        <v>55</v>
      </c>
      <c r="D35">
        <f>+'PBDRC 1'!N47</f>
        <v>55</v>
      </c>
    </row>
    <row r="36" spans="1:4" x14ac:dyDescent="0.25">
      <c r="A36" s="16">
        <f>+'PBDRC 1'!A48</f>
        <v>9085</v>
      </c>
      <c r="B36" s="18" t="str">
        <f>+'PBDRC 1'!B48</f>
        <v>Dave Christian</v>
      </c>
      <c r="C36">
        <f t="shared" si="1"/>
        <v>53</v>
      </c>
      <c r="D36">
        <f>+'PBDRC 1'!N48</f>
        <v>53</v>
      </c>
    </row>
    <row r="37" spans="1:4" x14ac:dyDescent="0.25">
      <c r="A37" s="16">
        <f>+'PBDRC 1'!A49</f>
        <v>504</v>
      </c>
      <c r="B37" s="18" t="str">
        <f>+'PBDRC 1'!B49</f>
        <v>Wayne Lawton</v>
      </c>
      <c r="C37">
        <f t="shared" si="1"/>
        <v>51</v>
      </c>
      <c r="D37">
        <f>+'PBDRC 1'!N49</f>
        <v>51</v>
      </c>
    </row>
    <row r="38" spans="1:4" x14ac:dyDescent="0.25">
      <c r="A38" s="16">
        <f>+'PBDRC 1'!A50</f>
        <v>114</v>
      </c>
      <c r="B38" s="18" t="str">
        <f>+'PBDRC 1'!B50</f>
        <v>David McFelin</v>
      </c>
      <c r="C38">
        <f t="shared" si="1"/>
        <v>41</v>
      </c>
      <c r="D38">
        <f>+'PBDRC 1'!N50</f>
        <v>41</v>
      </c>
    </row>
    <row r="39" spans="1:4" x14ac:dyDescent="0.25">
      <c r="A39" s="16">
        <f>+'PBDRC 1'!A51</f>
        <v>113</v>
      </c>
      <c r="B39" s="18" t="str">
        <f>+'PBDRC 1'!B51</f>
        <v>Richard Mansell</v>
      </c>
      <c r="C39">
        <f t="shared" si="1"/>
        <v>39</v>
      </c>
      <c r="D39">
        <f>+'PBDRC 1'!N51</f>
        <v>39</v>
      </c>
    </row>
    <row r="40" spans="1:4" x14ac:dyDescent="0.25">
      <c r="A40" s="16">
        <f>+'PBDRC 1'!A52</f>
        <v>299</v>
      </c>
      <c r="B40" s="18" t="str">
        <f>+'PBDRC 1'!B52</f>
        <v>Chris Sherwin</v>
      </c>
      <c r="C40">
        <f t="shared" si="1"/>
        <v>38</v>
      </c>
      <c r="D40">
        <f>+'PBDRC 1'!N52</f>
        <v>38</v>
      </c>
    </row>
    <row r="41" spans="1:4" x14ac:dyDescent="0.25">
      <c r="A41" s="16">
        <f>+'PBDRC 1'!A53</f>
        <v>112</v>
      </c>
      <c r="B41" s="18" t="str">
        <f>+'PBDRC 1'!B53</f>
        <v>Grant Emmett</v>
      </c>
      <c r="C41">
        <f t="shared" si="1"/>
        <v>34</v>
      </c>
      <c r="D41">
        <f>+'PBDRC 1'!N53</f>
        <v>34</v>
      </c>
    </row>
    <row r="42" spans="1:4" x14ac:dyDescent="0.25">
      <c r="A42" s="16">
        <f>+'PBDRC 1'!A54</f>
        <v>518</v>
      </c>
      <c r="B42" s="18" t="str">
        <f>+'PBDRC 1'!B54</f>
        <v>Dean Blackburn</v>
      </c>
      <c r="C42">
        <f t="shared" si="1"/>
        <v>31</v>
      </c>
      <c r="D42">
        <f>+'PBDRC 1'!N54</f>
        <v>31</v>
      </c>
    </row>
    <row r="43" spans="1:4" x14ac:dyDescent="0.25">
      <c r="A43" s="16">
        <f>+'PBDRC 1'!A55</f>
        <v>110</v>
      </c>
      <c r="B43" s="18" t="str">
        <f>+'PBDRC 1'!B55</f>
        <v>Vince Vandergoes</v>
      </c>
      <c r="C43">
        <f t="shared" si="1"/>
        <v>31</v>
      </c>
      <c r="D43">
        <f>+'PBDRC 1'!N55</f>
        <v>31</v>
      </c>
    </row>
    <row r="44" spans="1:4" x14ac:dyDescent="0.25">
      <c r="A44" s="16">
        <f>+'PBDRC 1'!A56</f>
        <v>105</v>
      </c>
      <c r="B44" s="18" t="str">
        <f>+'PBDRC 1'!B56</f>
        <v>Cody Mitchelle</v>
      </c>
      <c r="C44">
        <f t="shared" si="1"/>
        <v>31</v>
      </c>
      <c r="D44">
        <f>+'PBDRC 1'!N56</f>
        <v>31</v>
      </c>
    </row>
    <row r="45" spans="1:4" x14ac:dyDescent="0.25">
      <c r="A45" s="16">
        <f>+'PBDRC 1'!A57</f>
        <v>507</v>
      </c>
      <c r="B45" s="18" t="str">
        <f>+'PBDRC 1'!B57</f>
        <v>Geoff Dell</v>
      </c>
      <c r="C45">
        <f t="shared" si="1"/>
        <v>31</v>
      </c>
      <c r="D45">
        <f>+'PBDRC 1'!N57</f>
        <v>31</v>
      </c>
    </row>
    <row r="46" spans="1:4" x14ac:dyDescent="0.25">
      <c r="A46" s="16"/>
      <c r="B46" s="18"/>
    </row>
    <row r="47" spans="1:4" x14ac:dyDescent="0.25">
      <c r="A47" s="14"/>
      <c r="B47" s="3"/>
    </row>
    <row r="48" spans="1:4" x14ac:dyDescent="0.25">
      <c r="A48" s="14" t="s">
        <v>85</v>
      </c>
      <c r="B48" s="15" t="s">
        <v>67</v>
      </c>
    </row>
    <row r="49" spans="1:6" x14ac:dyDescent="0.25">
      <c r="A49" s="14"/>
      <c r="B49" s="15"/>
    </row>
    <row r="50" spans="1:6" x14ac:dyDescent="0.25">
      <c r="A50" s="13">
        <f>+'PBDRC 1'!A32</f>
        <v>86</v>
      </c>
      <c r="B50" s="13" t="str">
        <f>+'PBDRC 1'!B32</f>
        <v>Karl Dykes</v>
      </c>
      <c r="C50">
        <f>+SUM(D50:H50)</f>
        <v>119</v>
      </c>
      <c r="D50">
        <f>+'PBDRC 1'!N32</f>
        <v>119</v>
      </c>
    </row>
    <row r="51" spans="1:6" x14ac:dyDescent="0.25">
      <c r="A51" s="13">
        <f>+'PBDRC 1'!A33</f>
        <v>452</v>
      </c>
      <c r="B51" s="13" t="str">
        <f>+'PBDRC 1'!B33</f>
        <v>Michael Trainor</v>
      </c>
      <c r="C51">
        <f t="shared" ref="C51:C53" si="2">+SUM(D51:H51)</f>
        <v>100</v>
      </c>
      <c r="D51">
        <f>+'PBDRC 1'!N33</f>
        <v>100</v>
      </c>
    </row>
    <row r="52" spans="1:6" x14ac:dyDescent="0.25">
      <c r="A52" s="13">
        <f>+'PBDRC 1'!A34</f>
        <v>190</v>
      </c>
      <c r="B52" s="13" t="str">
        <f>+'PBDRC 1'!B34</f>
        <v>Sean Rossitor</v>
      </c>
      <c r="C52">
        <f t="shared" si="2"/>
        <v>78</v>
      </c>
      <c r="D52">
        <f>+'PBDRC 1'!N34</f>
        <v>78</v>
      </c>
      <c r="E52" s="17"/>
      <c r="F52" s="17"/>
    </row>
    <row r="53" spans="1:6" x14ac:dyDescent="0.25">
      <c r="A53" s="13">
        <f>+'PBDRC 1'!A35</f>
        <v>67</v>
      </c>
      <c r="B53" s="13" t="str">
        <f>+'PBDRC 1'!B35</f>
        <v>Warren Wilson</v>
      </c>
      <c r="C53">
        <f t="shared" si="2"/>
        <v>77</v>
      </c>
      <c r="D53">
        <f>+'PBDRC 1'!N35</f>
        <v>77</v>
      </c>
      <c r="E53" s="17"/>
      <c r="F53" s="17"/>
    </row>
    <row r="54" spans="1:6" x14ac:dyDescent="0.25">
      <c r="B54" s="13"/>
      <c r="E54" s="17"/>
      <c r="F54" s="17"/>
    </row>
    <row r="55" spans="1:6" x14ac:dyDescent="0.25">
      <c r="B55" s="13"/>
    </row>
    <row r="56" spans="1:6" x14ac:dyDescent="0.25">
      <c r="A56" s="13" t="s">
        <v>86</v>
      </c>
      <c r="B56" s="13" t="s">
        <v>45</v>
      </c>
    </row>
    <row r="58" spans="1:6" x14ac:dyDescent="0.25">
      <c r="A58" s="13">
        <f>+'PBDRC 1'!A63</f>
        <v>123</v>
      </c>
      <c r="B58" s="13" t="str">
        <f>+'PBDRC 1'!B63</f>
        <v>Russel Lorimer</v>
      </c>
      <c r="C58">
        <f>+SUM(D58:H58)</f>
        <v>117</v>
      </c>
      <c r="D58">
        <f>+'PBDRC 1'!N63</f>
        <v>117</v>
      </c>
    </row>
    <row r="59" spans="1:6" x14ac:dyDescent="0.25">
      <c r="A59" s="13">
        <f>+'PBDRC 1'!A64</f>
        <v>524</v>
      </c>
      <c r="B59" s="13" t="str">
        <f>+'PBDRC 1'!B64</f>
        <v>Roger Binnema</v>
      </c>
      <c r="C59">
        <f t="shared" ref="C59:C63" si="3">+SUM(D59:H59)</f>
        <v>100</v>
      </c>
      <c r="D59">
        <f>+'PBDRC 1'!N64</f>
        <v>100</v>
      </c>
    </row>
    <row r="60" spans="1:6" x14ac:dyDescent="0.25">
      <c r="A60" s="13">
        <f>+'PBDRC 1'!A65</f>
        <v>360</v>
      </c>
      <c r="B60" s="13" t="str">
        <f>+'PBDRC 1'!B65</f>
        <v>Derek Tyson</v>
      </c>
      <c r="C60">
        <f t="shared" si="3"/>
        <v>79</v>
      </c>
      <c r="D60">
        <f>+'PBDRC 1'!N65</f>
        <v>79</v>
      </c>
    </row>
    <row r="61" spans="1:6" x14ac:dyDescent="0.25">
      <c r="A61" s="13">
        <f>+'PBDRC 1'!A66</f>
        <v>218</v>
      </c>
      <c r="B61" s="13" t="str">
        <f>+'PBDRC 1'!B66</f>
        <v>Bob Grieg</v>
      </c>
      <c r="C61">
        <f t="shared" si="3"/>
        <v>58</v>
      </c>
      <c r="D61">
        <f>+'PBDRC 1'!N66</f>
        <v>58</v>
      </c>
    </row>
    <row r="62" spans="1:6" x14ac:dyDescent="0.25">
      <c r="A62" s="13">
        <f>+'PBDRC 1'!A67</f>
        <v>768</v>
      </c>
      <c r="B62" s="13" t="str">
        <f>+'PBDRC 1'!B67</f>
        <v>Darren Roach</v>
      </c>
      <c r="C62">
        <f t="shared" si="3"/>
        <v>56</v>
      </c>
      <c r="D62">
        <f>+'PBDRC 1'!N67</f>
        <v>56</v>
      </c>
    </row>
    <row r="63" spans="1:6" x14ac:dyDescent="0.25">
      <c r="A63" s="13">
        <f>+'PBDRC 1'!A68</f>
        <v>103</v>
      </c>
      <c r="B63" s="13" t="str">
        <f>+'PBDRC 1'!B68</f>
        <v>Rob Armstrong</v>
      </c>
      <c r="C63">
        <f t="shared" si="3"/>
        <v>55</v>
      </c>
      <c r="D63">
        <f>+'PBDRC 1'!N68</f>
        <v>55</v>
      </c>
    </row>
    <row r="64" spans="1:6" x14ac:dyDescent="0.25">
      <c r="A64" s="15"/>
      <c r="B64" s="3"/>
    </row>
    <row r="66" spans="1:5" x14ac:dyDescent="0.25">
      <c r="A66" s="13" t="s">
        <v>87</v>
      </c>
      <c r="B66" s="13" t="s">
        <v>64</v>
      </c>
    </row>
    <row r="68" spans="1:5" x14ac:dyDescent="0.25">
      <c r="A68" s="13">
        <f>+'PBDRC 1'!A22</f>
        <v>111</v>
      </c>
      <c r="B68" s="13" t="str">
        <f>+'PBDRC 1'!B22</f>
        <v>Alex Paterson</v>
      </c>
      <c r="C68">
        <f>+SUM(D68:H68)</f>
        <v>119</v>
      </c>
      <c r="D68">
        <f>+'PBDRC 1'!N22</f>
        <v>119</v>
      </c>
    </row>
    <row r="69" spans="1:5" x14ac:dyDescent="0.25">
      <c r="A69" s="13">
        <f>+'PBDRC 1'!A23</f>
        <v>101</v>
      </c>
      <c r="B69" s="13" t="str">
        <f>+'PBDRC 1'!B23</f>
        <v>Brett Moore</v>
      </c>
      <c r="C69">
        <f t="shared" ref="C69:C72" si="4">+SUM(D69:H69)</f>
        <v>100</v>
      </c>
      <c r="D69">
        <f>+'PBDRC 1'!N23</f>
        <v>100</v>
      </c>
    </row>
    <row r="70" spans="1:5" x14ac:dyDescent="0.25">
      <c r="A70" s="13">
        <f>+'PBDRC 1'!A24</f>
        <v>228</v>
      </c>
      <c r="B70" s="13" t="str">
        <f>+'PBDRC 1'!B24</f>
        <v>Steve Van Pelt</v>
      </c>
      <c r="C70">
        <f t="shared" si="4"/>
        <v>77</v>
      </c>
      <c r="D70">
        <f>+'PBDRC 1'!N24</f>
        <v>77</v>
      </c>
    </row>
    <row r="71" spans="1:5" x14ac:dyDescent="0.25">
      <c r="A71" s="13">
        <f>+'PBDRC 1'!A25</f>
        <v>50</v>
      </c>
      <c r="B71" s="13" t="str">
        <f>+'PBDRC 1'!B25</f>
        <v>Jason Lewin</v>
      </c>
      <c r="C71">
        <f t="shared" si="4"/>
        <v>58</v>
      </c>
      <c r="D71">
        <f>+'PBDRC 1'!N25</f>
        <v>58</v>
      </c>
    </row>
    <row r="72" spans="1:5" x14ac:dyDescent="0.25">
      <c r="A72" s="13">
        <f>+'PBDRC 1'!A26</f>
        <v>1239</v>
      </c>
      <c r="B72" s="13" t="str">
        <f>+'PBDRC 1'!B26</f>
        <v>Graham Sorenson</v>
      </c>
      <c r="C72">
        <f t="shared" si="4"/>
        <v>56</v>
      </c>
      <c r="D72">
        <f>+'PBDRC 1'!N26</f>
        <v>56</v>
      </c>
    </row>
    <row r="73" spans="1:5" x14ac:dyDescent="0.25">
      <c r="E73" s="3"/>
    </row>
    <row r="74" spans="1:5" x14ac:dyDescent="0.25">
      <c r="E74" s="3"/>
    </row>
    <row r="75" spans="1:5" x14ac:dyDescent="0.25">
      <c r="A75" s="13" t="s">
        <v>88</v>
      </c>
      <c r="B75" s="13" t="s">
        <v>70</v>
      </c>
    </row>
    <row r="77" spans="1:5" x14ac:dyDescent="0.25">
      <c r="A77" s="13">
        <f>+'PBDRC 1'!A85</f>
        <v>10</v>
      </c>
      <c r="B77" s="13" t="str">
        <f>+'PBDRC 1'!B85</f>
        <v>Rory Thompson</v>
      </c>
      <c r="C77">
        <f t="shared" ref="C77:C78" si="5">+SUM(D77:H77)</f>
        <v>70</v>
      </c>
      <c r="D77">
        <f>+'PBDRC 1'!N85</f>
        <v>70</v>
      </c>
    </row>
    <row r="78" spans="1:5" x14ac:dyDescent="0.25">
      <c r="A78" s="13">
        <f>+'PBDRC 1'!A86</f>
        <v>5061</v>
      </c>
      <c r="B78" s="13" t="str">
        <f>+'PBDRC 1'!B86</f>
        <v>Cameron Dykes</v>
      </c>
      <c r="C78">
        <f t="shared" si="5"/>
        <v>70</v>
      </c>
      <c r="D78">
        <f>+'PBDRC 1'!N86</f>
        <v>70</v>
      </c>
    </row>
    <row r="125" spans="1:2" x14ac:dyDescent="0.25">
      <c r="A125" s="13" t="s">
        <v>89</v>
      </c>
      <c r="B125" s="13" t="s">
        <v>68</v>
      </c>
    </row>
    <row r="126" spans="1:2" x14ac:dyDescent="0.25">
      <c r="A126" s="14"/>
    </row>
    <row r="129" spans="1:1" x14ac:dyDescent="0.25">
      <c r="A129" s="14"/>
    </row>
    <row r="131" spans="1:1" x14ac:dyDescent="0.25">
      <c r="A131" s="14"/>
    </row>
    <row r="132" spans="1:1" x14ac:dyDescent="0.25">
      <c r="A132" s="14"/>
    </row>
    <row r="134" spans="1:1" x14ac:dyDescent="0.25">
      <c r="A134" s="14"/>
    </row>
    <row r="135" spans="1:1" x14ac:dyDescent="0.25">
      <c r="A135" s="14"/>
    </row>
    <row r="137" spans="1:1" x14ac:dyDescent="0.25">
      <c r="A137" s="14"/>
    </row>
  </sheetData>
  <mergeCells count="1">
    <mergeCell ref="D3:G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6"/>
  <sheetViews>
    <sheetView topLeftCell="A73" workbookViewId="0">
      <selection activeCell="A22" sqref="A22:N26"/>
    </sheetView>
  </sheetViews>
  <sheetFormatPr defaultRowHeight="15" x14ac:dyDescent="0.25"/>
  <cols>
    <col min="1" max="1" width="13.140625" customWidth="1"/>
    <col min="2" max="2" width="19" customWidth="1"/>
    <col min="3" max="3" width="6" customWidth="1"/>
    <col min="4" max="4" width="6" style="3" customWidth="1"/>
    <col min="5" max="5" width="5.140625" bestFit="1" customWidth="1"/>
    <col min="6" max="6" width="4.85546875" bestFit="1" customWidth="1"/>
    <col min="7" max="7" width="5.5703125" bestFit="1" customWidth="1"/>
    <col min="8" max="8" width="5.42578125" bestFit="1" customWidth="1"/>
    <col min="10" max="10" width="5.5703125" bestFit="1" customWidth="1"/>
    <col min="11" max="11" width="5.140625" bestFit="1" customWidth="1"/>
    <col min="12" max="12" width="4.85546875" bestFit="1" customWidth="1"/>
    <col min="13" max="13" width="5.5703125" bestFit="1" customWidth="1"/>
    <col min="14" max="14" width="6" bestFit="1" customWidth="1"/>
  </cols>
  <sheetData>
    <row r="1" spans="1:10" x14ac:dyDescent="0.25">
      <c r="A1" t="s">
        <v>90</v>
      </c>
      <c r="D1"/>
    </row>
    <row r="2" spans="1:10" x14ac:dyDescent="0.25">
      <c r="D2"/>
    </row>
    <row r="3" spans="1:10" x14ac:dyDescent="0.25">
      <c r="A3" s="1" t="s">
        <v>0</v>
      </c>
      <c r="B3" s="1"/>
      <c r="C3" s="1"/>
      <c r="D3" s="1"/>
      <c r="E3" s="1" t="s">
        <v>1</v>
      </c>
      <c r="F3" s="1"/>
      <c r="G3" s="1"/>
      <c r="H3" s="1"/>
      <c r="I3" s="1"/>
      <c r="J3" s="1"/>
    </row>
    <row r="4" spans="1:10" x14ac:dyDescent="0.25">
      <c r="A4" s="2"/>
      <c r="B4" s="2"/>
      <c r="C4" s="2"/>
      <c r="D4" s="2"/>
    </row>
    <row r="5" spans="1:10" x14ac:dyDescent="0.25">
      <c r="A5" s="2" t="s">
        <v>2</v>
      </c>
      <c r="B5" s="2" t="s">
        <v>3</v>
      </c>
      <c r="C5" s="2"/>
      <c r="D5" s="2"/>
      <c r="E5" t="s">
        <v>4</v>
      </c>
      <c r="F5" t="s">
        <v>5</v>
      </c>
      <c r="H5" t="s">
        <v>6</v>
      </c>
      <c r="I5" t="s">
        <v>7</v>
      </c>
    </row>
    <row r="6" spans="1:10" x14ac:dyDescent="0.25">
      <c r="A6" s="2" t="s">
        <v>8</v>
      </c>
      <c r="B6" s="2" t="s">
        <v>9</v>
      </c>
      <c r="C6" s="2"/>
      <c r="D6" s="2"/>
      <c r="E6" t="s">
        <v>10</v>
      </c>
      <c r="F6" t="s">
        <v>11</v>
      </c>
      <c r="H6" t="s">
        <v>12</v>
      </c>
      <c r="I6" t="s">
        <v>13</v>
      </c>
    </row>
    <row r="7" spans="1:10" x14ac:dyDescent="0.25">
      <c r="A7" s="2" t="s">
        <v>14</v>
      </c>
      <c r="B7" s="2" t="s">
        <v>15</v>
      </c>
      <c r="C7" s="2"/>
      <c r="D7" s="2"/>
      <c r="E7" t="s">
        <v>16</v>
      </c>
      <c r="F7" t="s">
        <v>17</v>
      </c>
      <c r="H7" t="s">
        <v>18</v>
      </c>
      <c r="I7" t="s">
        <v>19</v>
      </c>
    </row>
    <row r="8" spans="1:10" x14ac:dyDescent="0.25">
      <c r="A8" s="2" t="s">
        <v>20</v>
      </c>
      <c r="B8" s="2" t="s">
        <v>21</v>
      </c>
      <c r="D8"/>
      <c r="E8" t="s">
        <v>22</v>
      </c>
      <c r="F8" t="s">
        <v>23</v>
      </c>
    </row>
    <row r="9" spans="1:10" x14ac:dyDescent="0.25">
      <c r="A9" s="2" t="s">
        <v>24</v>
      </c>
      <c r="B9" s="2" t="s">
        <v>25</v>
      </c>
      <c r="D9"/>
      <c r="E9" t="s">
        <v>26</v>
      </c>
      <c r="F9" t="s">
        <v>27</v>
      </c>
      <c r="H9" t="s">
        <v>28</v>
      </c>
    </row>
    <row r="10" spans="1:10" x14ac:dyDescent="0.25">
      <c r="A10" s="2"/>
      <c r="B10" s="2"/>
      <c r="D10"/>
    </row>
    <row r="11" spans="1:10" x14ac:dyDescent="0.25">
      <c r="A11" s="22" t="s">
        <v>29</v>
      </c>
      <c r="B11" s="22"/>
      <c r="C11" s="1"/>
      <c r="D11"/>
    </row>
    <row r="12" spans="1:10" x14ac:dyDescent="0.25">
      <c r="A12" s="22" t="s">
        <v>30</v>
      </c>
      <c r="B12" s="22"/>
      <c r="D12"/>
    </row>
    <row r="13" spans="1:10" x14ac:dyDescent="0.25">
      <c r="D13"/>
    </row>
    <row r="14" spans="1:10" x14ac:dyDescent="0.25">
      <c r="D14"/>
    </row>
    <row r="15" spans="1:10" x14ac:dyDescent="0.25">
      <c r="D15"/>
    </row>
    <row r="18" spans="1:14" x14ac:dyDescent="0.25">
      <c r="A18" s="13"/>
    </row>
    <row r="19" spans="1:14" x14ac:dyDescent="0.25">
      <c r="A19" s="13" t="s">
        <v>64</v>
      </c>
      <c r="E19" s="23"/>
      <c r="F19" s="23"/>
      <c r="G19" s="23"/>
      <c r="H19" s="23"/>
      <c r="J19" s="24">
        <v>43394</v>
      </c>
      <c r="K19" s="24"/>
      <c r="L19" s="24"/>
      <c r="M19" s="24"/>
      <c r="N19" s="24"/>
    </row>
    <row r="20" spans="1:14" x14ac:dyDescent="0.25">
      <c r="A20" s="13"/>
      <c r="D20"/>
      <c r="E20" s="3"/>
      <c r="F20" s="3"/>
      <c r="G20" s="3"/>
      <c r="H20" s="3"/>
      <c r="J20" t="s">
        <v>31</v>
      </c>
      <c r="K20" t="s">
        <v>32</v>
      </c>
      <c r="L20" t="s">
        <v>33</v>
      </c>
      <c r="N20" t="s">
        <v>34</v>
      </c>
    </row>
    <row r="21" spans="1:14" x14ac:dyDescent="0.25">
      <c r="A21" s="13"/>
      <c r="D21"/>
      <c r="E21" s="3"/>
      <c r="F21" s="3"/>
      <c r="G21" s="3"/>
      <c r="H21" s="3"/>
    </row>
    <row r="22" spans="1:14" x14ac:dyDescent="0.25">
      <c r="A22" s="13">
        <v>111</v>
      </c>
      <c r="B22" t="s">
        <v>35</v>
      </c>
      <c r="D22"/>
      <c r="H22" s="4"/>
      <c r="J22">
        <v>10</v>
      </c>
      <c r="K22">
        <v>9</v>
      </c>
      <c r="L22">
        <v>100</v>
      </c>
      <c r="N22" s="5">
        <f>J22+K22+L22</f>
        <v>119</v>
      </c>
    </row>
    <row r="23" spans="1:14" x14ac:dyDescent="0.25">
      <c r="A23" s="13">
        <v>101</v>
      </c>
      <c r="B23" t="s">
        <v>92</v>
      </c>
      <c r="H23" s="4"/>
      <c r="J23">
        <v>10</v>
      </c>
      <c r="K23">
        <v>10</v>
      </c>
      <c r="L23">
        <v>80</v>
      </c>
      <c r="N23" s="5">
        <f>J23+K23+L23</f>
        <v>100</v>
      </c>
    </row>
    <row r="24" spans="1:14" x14ac:dyDescent="0.25">
      <c r="A24" s="13">
        <v>228</v>
      </c>
      <c r="B24" t="s">
        <v>74</v>
      </c>
      <c r="H24" s="4"/>
      <c r="J24">
        <v>10</v>
      </c>
      <c r="K24">
        <v>7</v>
      </c>
      <c r="L24">
        <v>60</v>
      </c>
      <c r="N24" s="5">
        <f>J24+K24+L24</f>
        <v>77</v>
      </c>
    </row>
    <row r="25" spans="1:14" x14ac:dyDescent="0.25">
      <c r="A25" s="13">
        <v>50</v>
      </c>
      <c r="B25" t="s">
        <v>75</v>
      </c>
      <c r="D25"/>
      <c r="H25" s="4"/>
      <c r="J25">
        <v>10</v>
      </c>
      <c r="K25">
        <v>8</v>
      </c>
      <c r="L25">
        <v>40</v>
      </c>
      <c r="N25" s="5">
        <f>J25+K25+L25</f>
        <v>58</v>
      </c>
    </row>
    <row r="26" spans="1:14" x14ac:dyDescent="0.25">
      <c r="A26" s="13">
        <v>1239</v>
      </c>
      <c r="B26" t="s">
        <v>36</v>
      </c>
      <c r="D26"/>
      <c r="H26" s="4"/>
      <c r="J26">
        <v>10</v>
      </c>
      <c r="K26">
        <v>6</v>
      </c>
      <c r="L26">
        <v>40</v>
      </c>
      <c r="N26" s="5">
        <f>J26+K26+L26</f>
        <v>56</v>
      </c>
    </row>
    <row r="27" spans="1:14" x14ac:dyDescent="0.25">
      <c r="A27" s="13"/>
      <c r="D27"/>
    </row>
    <row r="28" spans="1:14" x14ac:dyDescent="0.25">
      <c r="A28" s="13"/>
      <c r="D28"/>
    </row>
    <row r="29" spans="1:14" x14ac:dyDescent="0.25">
      <c r="A29" s="13" t="s">
        <v>44</v>
      </c>
      <c r="D29"/>
      <c r="J29" s="24">
        <f>+J19</f>
        <v>43394</v>
      </c>
      <c r="K29" s="24"/>
      <c r="L29" s="24"/>
      <c r="M29" s="24"/>
      <c r="N29" s="24"/>
    </row>
    <row r="30" spans="1:14" x14ac:dyDescent="0.25">
      <c r="A30" s="13"/>
      <c r="D30"/>
      <c r="J30" t="s">
        <v>31</v>
      </c>
      <c r="K30" t="s">
        <v>32</v>
      </c>
      <c r="L30" t="s">
        <v>33</v>
      </c>
      <c r="N30" t="s">
        <v>34</v>
      </c>
    </row>
    <row r="31" spans="1:14" x14ac:dyDescent="0.25">
      <c r="A31" s="13"/>
      <c r="D31"/>
    </row>
    <row r="32" spans="1:14" x14ac:dyDescent="0.25">
      <c r="A32" s="13">
        <v>86</v>
      </c>
      <c r="B32" t="s">
        <v>73</v>
      </c>
      <c r="D32"/>
      <c r="J32">
        <v>10</v>
      </c>
      <c r="K32">
        <v>9</v>
      </c>
      <c r="L32">
        <v>100</v>
      </c>
      <c r="N32" s="5">
        <f>J32+K32+L32</f>
        <v>119</v>
      </c>
    </row>
    <row r="33" spans="1:18" x14ac:dyDescent="0.25">
      <c r="A33" s="13">
        <v>452</v>
      </c>
      <c r="B33" t="s">
        <v>77</v>
      </c>
      <c r="D33"/>
      <c r="J33">
        <v>10</v>
      </c>
      <c r="K33">
        <v>10</v>
      </c>
      <c r="L33">
        <v>80</v>
      </c>
      <c r="N33" s="5">
        <f>J33+K33+L33</f>
        <v>100</v>
      </c>
    </row>
    <row r="34" spans="1:18" x14ac:dyDescent="0.25">
      <c r="A34" s="13">
        <v>190</v>
      </c>
      <c r="B34" t="s">
        <v>93</v>
      </c>
      <c r="D34"/>
      <c r="J34">
        <v>10</v>
      </c>
      <c r="K34">
        <v>8</v>
      </c>
      <c r="L34">
        <v>60</v>
      </c>
      <c r="N34" s="5">
        <f>J34+K34+L34</f>
        <v>78</v>
      </c>
    </row>
    <row r="35" spans="1:18" x14ac:dyDescent="0.25">
      <c r="A35" s="13">
        <v>67</v>
      </c>
      <c r="B35" t="s">
        <v>76</v>
      </c>
      <c r="D35"/>
      <c r="J35">
        <v>10</v>
      </c>
      <c r="K35">
        <v>7</v>
      </c>
      <c r="L35">
        <v>60</v>
      </c>
      <c r="N35" s="5">
        <f>J35+K35+L35</f>
        <v>77</v>
      </c>
    </row>
    <row r="36" spans="1:18" x14ac:dyDescent="0.25">
      <c r="A36" s="13"/>
      <c r="D36"/>
    </row>
    <row r="37" spans="1:18" x14ac:dyDescent="0.25">
      <c r="A37" s="13"/>
      <c r="D37"/>
    </row>
    <row r="38" spans="1:18" x14ac:dyDescent="0.25">
      <c r="A38" s="13" t="s">
        <v>37</v>
      </c>
      <c r="D38"/>
      <c r="J38" s="24">
        <f>+J29</f>
        <v>43394</v>
      </c>
      <c r="K38" s="24"/>
      <c r="L38" s="24"/>
      <c r="M38" s="24"/>
      <c r="N38" s="24"/>
    </row>
    <row r="39" spans="1:18" ht="12.75" customHeight="1" x14ac:dyDescent="0.25">
      <c r="A39" s="13"/>
      <c r="J39" t="s">
        <v>31</v>
      </c>
      <c r="K39" t="s">
        <v>32</v>
      </c>
      <c r="L39" t="s">
        <v>33</v>
      </c>
      <c r="N39" t="s">
        <v>34</v>
      </c>
    </row>
    <row r="40" spans="1:18" x14ac:dyDescent="0.25">
      <c r="A40" s="13"/>
    </row>
    <row r="41" spans="1:18" x14ac:dyDescent="0.25">
      <c r="A41" s="13"/>
    </row>
    <row r="42" spans="1:18" x14ac:dyDescent="0.25">
      <c r="A42" s="13">
        <v>1830</v>
      </c>
      <c r="B42" s="3" t="s">
        <v>39</v>
      </c>
      <c r="C42" s="3"/>
      <c r="E42" s="3"/>
      <c r="F42" s="3"/>
      <c r="H42" s="4"/>
      <c r="J42" s="3">
        <v>10</v>
      </c>
      <c r="K42" s="3">
        <v>7</v>
      </c>
      <c r="L42">
        <v>100</v>
      </c>
      <c r="N42" s="5">
        <f t="shared" ref="N42:N57" si="0">+SUM(J42:L42)</f>
        <v>117</v>
      </c>
    </row>
    <row r="43" spans="1:18" x14ac:dyDescent="0.25">
      <c r="A43" s="13">
        <v>888</v>
      </c>
      <c r="B43" s="3" t="s">
        <v>99</v>
      </c>
      <c r="D43"/>
      <c r="H43" s="4"/>
      <c r="J43" s="3">
        <v>10</v>
      </c>
      <c r="K43" s="3">
        <v>6</v>
      </c>
      <c r="L43">
        <v>80</v>
      </c>
      <c r="N43" s="5">
        <f t="shared" si="0"/>
        <v>96</v>
      </c>
    </row>
    <row r="44" spans="1:18" x14ac:dyDescent="0.25">
      <c r="A44" s="13">
        <v>234</v>
      </c>
      <c r="B44" s="3" t="s">
        <v>41</v>
      </c>
      <c r="C44" s="3"/>
      <c r="E44" s="3"/>
      <c r="F44" s="3"/>
      <c r="H44" s="4"/>
      <c r="J44" s="3">
        <v>10</v>
      </c>
      <c r="K44" s="3">
        <v>1</v>
      </c>
      <c r="L44">
        <v>60</v>
      </c>
      <c r="N44" s="5">
        <f t="shared" si="0"/>
        <v>71</v>
      </c>
    </row>
    <row r="45" spans="1:18" x14ac:dyDescent="0.25">
      <c r="A45" s="15">
        <v>393</v>
      </c>
      <c r="B45" s="3" t="s">
        <v>102</v>
      </c>
      <c r="C45" s="3"/>
      <c r="E45" s="3"/>
      <c r="F45" s="3"/>
      <c r="H45" s="4"/>
      <c r="J45">
        <v>10</v>
      </c>
      <c r="K45" s="3">
        <v>1</v>
      </c>
      <c r="L45">
        <v>60</v>
      </c>
      <c r="N45" s="5">
        <f t="shared" si="0"/>
        <v>71</v>
      </c>
    </row>
    <row r="46" spans="1:18" x14ac:dyDescent="0.25">
      <c r="A46" s="13">
        <v>519</v>
      </c>
      <c r="B46" t="s">
        <v>98</v>
      </c>
      <c r="C46" s="3"/>
      <c r="E46" s="3"/>
      <c r="F46" s="3"/>
      <c r="H46" s="4"/>
      <c r="J46" s="3">
        <v>10</v>
      </c>
      <c r="K46" s="3">
        <v>10</v>
      </c>
      <c r="L46">
        <v>40</v>
      </c>
      <c r="N46" s="5">
        <f t="shared" si="0"/>
        <v>60</v>
      </c>
      <c r="O46" s="3"/>
      <c r="P46" s="3"/>
      <c r="Q46" s="3"/>
      <c r="R46" s="3"/>
    </row>
    <row r="47" spans="1:18" x14ac:dyDescent="0.25">
      <c r="A47" s="13">
        <v>106</v>
      </c>
      <c r="B47" s="3" t="s">
        <v>40</v>
      </c>
      <c r="C47" s="3"/>
      <c r="E47" s="3"/>
      <c r="F47" s="3"/>
      <c r="H47" s="4"/>
      <c r="J47">
        <v>10</v>
      </c>
      <c r="K47" s="3">
        <v>5</v>
      </c>
      <c r="L47">
        <v>40</v>
      </c>
      <c r="N47" s="5">
        <f t="shared" si="0"/>
        <v>55</v>
      </c>
    </row>
    <row r="48" spans="1:18" x14ac:dyDescent="0.25">
      <c r="A48" s="15">
        <v>9085</v>
      </c>
      <c r="B48" s="3" t="s">
        <v>38</v>
      </c>
      <c r="C48" s="3"/>
      <c r="E48" s="3"/>
      <c r="F48" s="3"/>
      <c r="G48" s="3"/>
      <c r="H48" s="4"/>
      <c r="J48" s="3">
        <v>10</v>
      </c>
      <c r="K48" s="3">
        <v>3</v>
      </c>
      <c r="L48" s="3">
        <v>40</v>
      </c>
      <c r="M48" s="3"/>
      <c r="N48" s="5">
        <f t="shared" si="0"/>
        <v>53</v>
      </c>
    </row>
    <row r="49" spans="1:18" x14ac:dyDescent="0.25">
      <c r="A49" s="13">
        <v>504</v>
      </c>
      <c r="B49" s="3" t="s">
        <v>42</v>
      </c>
      <c r="C49" s="3"/>
      <c r="E49" s="3"/>
      <c r="F49" s="3"/>
      <c r="H49" s="4"/>
      <c r="J49" s="3">
        <v>10</v>
      </c>
      <c r="K49" s="3">
        <v>1</v>
      </c>
      <c r="L49">
        <v>40</v>
      </c>
      <c r="N49" s="5">
        <f t="shared" si="0"/>
        <v>51</v>
      </c>
    </row>
    <row r="50" spans="1:18" x14ac:dyDescent="0.25">
      <c r="A50" s="13">
        <v>114</v>
      </c>
      <c r="B50" s="3" t="s">
        <v>103</v>
      </c>
      <c r="D50"/>
      <c r="H50" s="4"/>
      <c r="J50">
        <v>10</v>
      </c>
      <c r="K50" s="3">
        <v>11</v>
      </c>
      <c r="L50" s="3">
        <v>20</v>
      </c>
      <c r="N50" s="5">
        <f t="shared" si="0"/>
        <v>41</v>
      </c>
    </row>
    <row r="51" spans="1:18" x14ac:dyDescent="0.25">
      <c r="A51" s="15">
        <v>113</v>
      </c>
      <c r="B51" s="3" t="s">
        <v>61</v>
      </c>
      <c r="C51" s="3"/>
      <c r="E51" s="3"/>
      <c r="F51" s="3"/>
      <c r="G51" s="3"/>
      <c r="H51" s="4"/>
      <c r="J51" s="3">
        <v>10</v>
      </c>
      <c r="K51" s="3">
        <v>9</v>
      </c>
      <c r="L51" s="3">
        <v>20</v>
      </c>
      <c r="M51" s="3"/>
      <c r="N51" s="5">
        <f t="shared" si="0"/>
        <v>39</v>
      </c>
      <c r="O51" s="3"/>
      <c r="P51" s="3"/>
      <c r="Q51" s="3"/>
      <c r="R51" s="3"/>
    </row>
    <row r="52" spans="1:18" x14ac:dyDescent="0.25">
      <c r="A52" s="15">
        <v>299</v>
      </c>
      <c r="B52" s="3" t="s">
        <v>78</v>
      </c>
      <c r="H52" s="4"/>
      <c r="J52">
        <v>10</v>
      </c>
      <c r="K52">
        <v>8</v>
      </c>
      <c r="L52">
        <v>20</v>
      </c>
      <c r="N52" s="5">
        <f t="shared" si="0"/>
        <v>38</v>
      </c>
      <c r="O52" s="3"/>
      <c r="P52" s="3"/>
      <c r="Q52" s="3"/>
      <c r="R52" s="3"/>
    </row>
    <row r="53" spans="1:18" x14ac:dyDescent="0.25">
      <c r="A53" s="15">
        <v>112</v>
      </c>
      <c r="B53" s="3" t="s">
        <v>104</v>
      </c>
      <c r="C53" s="3"/>
      <c r="E53" s="3"/>
      <c r="F53" s="3"/>
      <c r="G53" s="3"/>
      <c r="H53" s="4"/>
      <c r="J53" s="3">
        <v>10</v>
      </c>
      <c r="K53" s="3">
        <v>4</v>
      </c>
      <c r="L53" s="3">
        <v>20</v>
      </c>
      <c r="M53" s="3"/>
      <c r="N53" s="5">
        <f t="shared" si="0"/>
        <v>34</v>
      </c>
    </row>
    <row r="54" spans="1:18" x14ac:dyDescent="0.25">
      <c r="A54" s="15">
        <v>518</v>
      </c>
      <c r="B54" s="3" t="s">
        <v>100</v>
      </c>
      <c r="C54" s="3"/>
      <c r="E54" s="3"/>
      <c r="F54" s="3"/>
      <c r="H54" s="4"/>
      <c r="J54">
        <v>10</v>
      </c>
      <c r="K54" s="3">
        <v>1</v>
      </c>
      <c r="L54">
        <v>20</v>
      </c>
      <c r="N54" s="5">
        <f t="shared" si="0"/>
        <v>31</v>
      </c>
    </row>
    <row r="55" spans="1:18" x14ac:dyDescent="0.25">
      <c r="A55" s="13">
        <v>110</v>
      </c>
      <c r="B55" s="3" t="s">
        <v>101</v>
      </c>
      <c r="C55" s="3"/>
      <c r="E55" s="3"/>
      <c r="F55" s="3"/>
      <c r="H55" s="4"/>
      <c r="J55" s="3">
        <v>10</v>
      </c>
      <c r="K55" s="3">
        <v>1</v>
      </c>
      <c r="L55">
        <v>20</v>
      </c>
      <c r="N55" s="5">
        <f t="shared" si="0"/>
        <v>31</v>
      </c>
    </row>
    <row r="56" spans="1:18" x14ac:dyDescent="0.25">
      <c r="A56" s="13">
        <v>105</v>
      </c>
      <c r="B56" s="3" t="s">
        <v>105</v>
      </c>
      <c r="C56" s="3"/>
      <c r="E56" s="3"/>
      <c r="F56" s="3"/>
      <c r="H56" s="4"/>
      <c r="J56" s="3">
        <v>10</v>
      </c>
      <c r="K56" s="3">
        <v>1</v>
      </c>
      <c r="L56">
        <v>20</v>
      </c>
      <c r="N56" s="5">
        <f t="shared" si="0"/>
        <v>31</v>
      </c>
    </row>
    <row r="57" spans="1:18" x14ac:dyDescent="0.25">
      <c r="A57" s="15">
        <v>507</v>
      </c>
      <c r="B57" s="3" t="s">
        <v>43</v>
      </c>
      <c r="C57" s="3"/>
      <c r="E57" s="3"/>
      <c r="F57" s="3"/>
      <c r="H57" s="4"/>
      <c r="J57" s="3">
        <v>10</v>
      </c>
      <c r="K57" s="3">
        <v>1</v>
      </c>
      <c r="L57">
        <v>20</v>
      </c>
      <c r="N57" s="5">
        <f t="shared" si="0"/>
        <v>31</v>
      </c>
    </row>
    <row r="58" spans="1:18" x14ac:dyDescent="0.25">
      <c r="A58" s="13"/>
    </row>
    <row r="59" spans="1:18" x14ac:dyDescent="0.25">
      <c r="A59" s="13"/>
      <c r="K59" s="3"/>
      <c r="L59" s="24"/>
      <c r="M59" s="24"/>
      <c r="N59" s="24"/>
      <c r="O59" s="24"/>
    </row>
    <row r="60" spans="1:18" x14ac:dyDescent="0.25">
      <c r="A60" s="13" t="s">
        <v>45</v>
      </c>
      <c r="J60" s="24">
        <f>+J38</f>
        <v>43394</v>
      </c>
      <c r="K60" s="24"/>
      <c r="L60" s="24"/>
      <c r="M60" s="24"/>
      <c r="N60" s="24"/>
    </row>
    <row r="61" spans="1:18" x14ac:dyDescent="0.25">
      <c r="A61" s="13"/>
      <c r="J61" t="s">
        <v>31</v>
      </c>
      <c r="K61" t="s">
        <v>32</v>
      </c>
      <c r="L61" t="s">
        <v>33</v>
      </c>
      <c r="N61" t="s">
        <v>34</v>
      </c>
    </row>
    <row r="62" spans="1:18" x14ac:dyDescent="0.25">
      <c r="A62" s="13"/>
    </row>
    <row r="63" spans="1:18" x14ac:dyDescent="0.25">
      <c r="A63" s="13">
        <v>123</v>
      </c>
      <c r="B63" t="s">
        <v>46</v>
      </c>
      <c r="J63">
        <v>10</v>
      </c>
      <c r="K63">
        <v>7</v>
      </c>
      <c r="L63">
        <v>100</v>
      </c>
      <c r="N63" s="5">
        <f t="shared" ref="N63:N68" si="1">J63+K63+L63</f>
        <v>117</v>
      </c>
    </row>
    <row r="64" spans="1:18" x14ac:dyDescent="0.25">
      <c r="A64" s="13">
        <v>524</v>
      </c>
      <c r="B64" t="s">
        <v>52</v>
      </c>
      <c r="J64">
        <v>10</v>
      </c>
      <c r="K64">
        <v>10</v>
      </c>
      <c r="L64">
        <v>80</v>
      </c>
      <c r="N64" s="5">
        <f t="shared" si="1"/>
        <v>100</v>
      </c>
    </row>
    <row r="65" spans="1:15" x14ac:dyDescent="0.25">
      <c r="A65" s="13">
        <v>360</v>
      </c>
      <c r="B65" t="s">
        <v>48</v>
      </c>
      <c r="J65">
        <v>10</v>
      </c>
      <c r="K65">
        <v>9</v>
      </c>
      <c r="L65">
        <v>60</v>
      </c>
      <c r="N65" s="5">
        <f t="shared" si="1"/>
        <v>79</v>
      </c>
    </row>
    <row r="66" spans="1:15" x14ac:dyDescent="0.25">
      <c r="A66" s="13">
        <v>218</v>
      </c>
      <c r="B66" t="s">
        <v>97</v>
      </c>
      <c r="J66">
        <v>10</v>
      </c>
      <c r="K66">
        <v>8</v>
      </c>
      <c r="L66">
        <v>40</v>
      </c>
      <c r="N66" s="5">
        <f t="shared" si="1"/>
        <v>58</v>
      </c>
    </row>
    <row r="67" spans="1:15" x14ac:dyDescent="0.25">
      <c r="A67" s="13">
        <v>768</v>
      </c>
      <c r="B67" t="s">
        <v>47</v>
      </c>
      <c r="J67">
        <v>10</v>
      </c>
      <c r="K67">
        <v>6</v>
      </c>
      <c r="L67">
        <v>40</v>
      </c>
      <c r="N67" s="5">
        <f t="shared" si="1"/>
        <v>56</v>
      </c>
    </row>
    <row r="68" spans="1:15" x14ac:dyDescent="0.25">
      <c r="A68" s="13">
        <v>103</v>
      </c>
      <c r="B68" t="s">
        <v>96</v>
      </c>
      <c r="J68">
        <v>10</v>
      </c>
      <c r="K68">
        <v>5</v>
      </c>
      <c r="L68">
        <v>40</v>
      </c>
      <c r="N68" s="5">
        <f t="shared" si="1"/>
        <v>55</v>
      </c>
    </row>
    <row r="69" spans="1:15" x14ac:dyDescent="0.25">
      <c r="A69" s="13"/>
    </row>
    <row r="72" spans="1:15" x14ac:dyDescent="0.25">
      <c r="A72" s="13" t="s">
        <v>49</v>
      </c>
      <c r="J72" s="24">
        <f>+J60</f>
        <v>43394</v>
      </c>
      <c r="K72" s="24"/>
      <c r="L72" s="24"/>
      <c r="M72" s="24"/>
      <c r="N72" s="24"/>
      <c r="O72" s="6"/>
    </row>
    <row r="73" spans="1:15" x14ac:dyDescent="0.25">
      <c r="A73" s="13"/>
      <c r="J73" t="s">
        <v>31</v>
      </c>
      <c r="K73" t="s">
        <v>32</v>
      </c>
      <c r="L73" t="s">
        <v>33</v>
      </c>
      <c r="N73" t="s">
        <v>34</v>
      </c>
    </row>
    <row r="74" spans="1:15" x14ac:dyDescent="0.25">
      <c r="A74" s="13"/>
    </row>
    <row r="75" spans="1:15" x14ac:dyDescent="0.25">
      <c r="A75" s="13">
        <v>198</v>
      </c>
      <c r="B75" t="s">
        <v>71</v>
      </c>
      <c r="J75">
        <v>10</v>
      </c>
      <c r="K75">
        <v>7</v>
      </c>
      <c r="L75">
        <v>100</v>
      </c>
      <c r="N75" s="5">
        <f>J75+K75+L75</f>
        <v>117</v>
      </c>
    </row>
    <row r="76" spans="1:15" x14ac:dyDescent="0.25">
      <c r="A76" s="13">
        <v>1394</v>
      </c>
      <c r="B76" t="s">
        <v>51</v>
      </c>
      <c r="J76">
        <v>10</v>
      </c>
      <c r="K76">
        <v>9</v>
      </c>
      <c r="L76">
        <v>80</v>
      </c>
      <c r="N76" s="5">
        <f>J76+K76+L76</f>
        <v>99</v>
      </c>
    </row>
    <row r="77" spans="1:15" x14ac:dyDescent="0.25">
      <c r="A77" s="13">
        <v>83</v>
      </c>
      <c r="B77" t="s">
        <v>50</v>
      </c>
      <c r="J77">
        <v>10</v>
      </c>
      <c r="K77">
        <v>10</v>
      </c>
      <c r="L77">
        <v>60</v>
      </c>
      <c r="N77" s="5">
        <f>J77+K77+L77</f>
        <v>80</v>
      </c>
    </row>
    <row r="78" spans="1:15" x14ac:dyDescent="0.25">
      <c r="A78" s="13">
        <v>722</v>
      </c>
      <c r="B78" t="s">
        <v>95</v>
      </c>
      <c r="J78">
        <v>10</v>
      </c>
      <c r="K78">
        <v>8</v>
      </c>
      <c r="L78">
        <v>40</v>
      </c>
      <c r="N78" s="5">
        <f>J78+K78+L78</f>
        <v>58</v>
      </c>
    </row>
    <row r="79" spans="1:15" x14ac:dyDescent="0.25">
      <c r="A79" s="13">
        <v>1074</v>
      </c>
      <c r="B79" t="s">
        <v>94</v>
      </c>
      <c r="J79">
        <v>10</v>
      </c>
      <c r="K79">
        <v>6</v>
      </c>
      <c r="L79">
        <v>40</v>
      </c>
      <c r="N79" s="5">
        <f>J79+K79+L79</f>
        <v>56</v>
      </c>
    </row>
    <row r="82" spans="1:14" x14ac:dyDescent="0.25">
      <c r="A82" s="13" t="s">
        <v>65</v>
      </c>
      <c r="J82" s="24">
        <f>+J72</f>
        <v>43394</v>
      </c>
      <c r="K82" s="24"/>
      <c r="L82" s="24"/>
      <c r="M82" s="24"/>
      <c r="N82" s="24"/>
    </row>
    <row r="83" spans="1:14" x14ac:dyDescent="0.25">
      <c r="J83" t="s">
        <v>31</v>
      </c>
      <c r="K83" t="s">
        <v>32</v>
      </c>
      <c r="L83" t="s">
        <v>33</v>
      </c>
      <c r="N83" t="s">
        <v>34</v>
      </c>
    </row>
    <row r="85" spans="1:14" x14ac:dyDescent="0.25">
      <c r="A85" s="13">
        <v>10</v>
      </c>
      <c r="B85" t="s">
        <v>66</v>
      </c>
      <c r="J85">
        <v>10</v>
      </c>
      <c r="L85">
        <v>60</v>
      </c>
      <c r="N85" s="5">
        <f>J85+K85+L85</f>
        <v>70</v>
      </c>
    </row>
    <row r="86" spans="1:14" x14ac:dyDescent="0.25">
      <c r="A86" s="13">
        <v>5061</v>
      </c>
      <c r="B86" t="s">
        <v>72</v>
      </c>
      <c r="J86">
        <v>10</v>
      </c>
      <c r="L86">
        <v>60</v>
      </c>
      <c r="N86" s="5">
        <f>J86+K86+L86</f>
        <v>70</v>
      </c>
    </row>
  </sheetData>
  <sortState ref="A42:N57">
    <sortCondition descending="1" ref="N42:N57"/>
  </sortState>
  <mergeCells count="10">
    <mergeCell ref="J72:N72"/>
    <mergeCell ref="J82:N82"/>
    <mergeCell ref="A11:B11"/>
    <mergeCell ref="A12:B12"/>
    <mergeCell ref="E19:H19"/>
    <mergeCell ref="J60:N60"/>
    <mergeCell ref="J38:N38"/>
    <mergeCell ref="J29:N29"/>
    <mergeCell ref="J19:N19"/>
    <mergeCell ref="L59:O5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PBDRC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Todd</dc:creator>
  <cp:lastModifiedBy>study</cp:lastModifiedBy>
  <dcterms:created xsi:type="dcterms:W3CDTF">2017-11-29T02:35:39Z</dcterms:created>
  <dcterms:modified xsi:type="dcterms:W3CDTF">2018-10-30T09:33:52Z</dcterms:modified>
</cp:coreProperties>
</file>